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Excel\Excel-Power-Query\"/>
    </mc:Choice>
  </mc:AlternateContent>
  <xr:revisionPtr revIDLastSave="0" documentId="13_ncr:1_{633E4B14-383A-45A8-90B1-0A79EE354E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xns_by_State" sheetId="3" r:id="rId1"/>
    <sheet name="State_Abbreviations" sheetId="4" r:id="rId2"/>
  </sheets>
  <definedNames>
    <definedName name="ExternalData_1" localSheetId="1" hidden="1">State_Abbreviations!$A$1:$B$82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3" l="1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G61" i="3" l="1"/>
  <c r="H61" i="3"/>
  <c r="I61" i="3"/>
  <c r="J61" i="3"/>
  <c r="F61" i="3"/>
  <c r="F67" i="3" l="1"/>
  <c r="F65" i="3" s="1"/>
  <c r="G67" i="3"/>
  <c r="G65" i="3" s="1"/>
  <c r="I67" i="3" l="1"/>
  <c r="I65" i="3" s="1"/>
  <c r="H67" i="3"/>
  <c r="H65" i="3" s="1"/>
  <c r="J67" i="3" l="1"/>
  <c r="J65" i="3" s="1"/>
  <c r="G62" i="3" l="1"/>
  <c r="F62" i="3"/>
  <c r="I62" i="3" l="1"/>
  <c r="H62" i="3"/>
  <c r="J6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7D7A7E-32F9-43D7-9F26-B4AFD4F7448E}" keepAlive="1" name="Query - State_Table" description="Connection to the 'State_Table' query in the workbook." type="5" refreshedVersion="6" background="1" saveData="1">
    <dbPr connection="Provider=Microsoft.Mashup.OleDb.1;Data Source=$Workbook$;Location=State_Table;Extended Properties=&quot;&quot;" command="SELECT * FROM [State_Table]"/>
  </connection>
</connections>
</file>

<file path=xl/sharedStrings.xml><?xml version="1.0" encoding="utf-8"?>
<sst xmlns="http://schemas.openxmlformats.org/spreadsheetml/2006/main" count="221" uniqueCount="159">
  <si>
    <t>MA</t>
  </si>
  <si>
    <t>United States</t>
  </si>
  <si>
    <t>FL</t>
  </si>
  <si>
    <t>NC</t>
  </si>
  <si>
    <t>NH</t>
  </si>
  <si>
    <t>NY</t>
  </si>
  <si>
    <t>TX</t>
  </si>
  <si>
    <t>CA</t>
  </si>
  <si>
    <t>IL</t>
  </si>
  <si>
    <t>MI</t>
  </si>
  <si>
    <t>MN</t>
  </si>
  <si>
    <t>NJ</t>
  </si>
  <si>
    <t>SC</t>
  </si>
  <si>
    <t>PA</t>
  </si>
  <si>
    <t>CT</t>
  </si>
  <si>
    <t>UT</t>
  </si>
  <si>
    <t>VA</t>
  </si>
  <si>
    <t>MO</t>
  </si>
  <si>
    <t>AZ</t>
  </si>
  <si>
    <t>GA</t>
  </si>
  <si>
    <t>WA</t>
  </si>
  <si>
    <t>CO</t>
  </si>
  <si>
    <t>OR</t>
  </si>
  <si>
    <t>DE</t>
  </si>
  <si>
    <t>NV</t>
  </si>
  <si>
    <t>MD</t>
  </si>
  <si>
    <t>OK</t>
  </si>
  <si>
    <t>HI</t>
  </si>
  <si>
    <t>WI</t>
  </si>
  <si>
    <t>AL</t>
  </si>
  <si>
    <t>RI</t>
  </si>
  <si>
    <t>OH</t>
  </si>
  <si>
    <t>DC</t>
  </si>
  <si>
    <t>LA</t>
  </si>
  <si>
    <t>AP</t>
  </si>
  <si>
    <t>ND</t>
  </si>
  <si>
    <t>IN</t>
  </si>
  <si>
    <t>KY</t>
  </si>
  <si>
    <t>NE</t>
  </si>
  <si>
    <t>KS</t>
  </si>
  <si>
    <t>TN</t>
  </si>
  <si>
    <t>ME</t>
  </si>
  <si>
    <t>NM</t>
  </si>
  <si>
    <t>MS</t>
  </si>
  <si>
    <t>IA</t>
  </si>
  <si>
    <t>VT</t>
  </si>
  <si>
    <t>ID</t>
  </si>
  <si>
    <t>MT</t>
  </si>
  <si>
    <t>PR</t>
  </si>
  <si>
    <t>WY</t>
  </si>
  <si>
    <t>WV</t>
  </si>
  <si>
    <t>AR</t>
  </si>
  <si>
    <t>SD</t>
  </si>
  <si>
    <t>AK</t>
  </si>
  <si>
    <t>Annual Summary</t>
  </si>
  <si>
    <t>MP</t>
  </si>
  <si>
    <t>AE</t>
  </si>
  <si>
    <t>GU</t>
  </si>
  <si>
    <t>Abbreviation:</t>
  </si>
  <si>
    <t>Country/State:</t>
  </si>
  <si>
    <t>Total Sales Transactions, All Regions:</t>
  </si>
  <si>
    <t>United States, Total Transactions:</t>
  </si>
  <si>
    <t>% Global Transactions:</t>
  </si>
  <si>
    <t>International Transactions:</t>
  </si>
  <si>
    <t>Year 1</t>
  </si>
  <si>
    <t>Year 2</t>
  </si>
  <si>
    <t>Year 3</t>
  </si>
  <si>
    <t>Year 4</t>
  </si>
  <si>
    <t>Year 5</t>
  </si>
  <si>
    <t>Name and status of region</t>
  </si>
  <si>
    <t>USPS</t>
  </si>
  <si>
    <t>[Table]</t>
  </si>
  <si>
    <t>United States of America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</si>
  <si>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</si>
  <si>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</si>
  <si>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</si>
  <si>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</si>
  <si>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</si>
  <si>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</si>
  <si>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</si>
  <si>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</si>
  <si>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</si>
  <si>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</si>
  <si>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</si>
  <si>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</si>
  <si>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</si>
  <si>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</si>
  <si>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</si>
  <si>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</si>
  <si>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</si>
  <si>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</si>
  <si>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</si>
  <si>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</si>
  <si>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</si>
  <si>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</si>
  <si>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</si>
  <si>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</si>
  <si>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</si>
  <si>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</si>
  <si>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</si>
  <si>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</si>
  <si>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</si>
  <si>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</si>
  <si>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</si>
  <si>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</si>
  <si>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</si>
  <si>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</si>
  <si>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</si>
  <si>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</si>
  <si>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</si>
  <si>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</si>
  <si>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</si>
  <si>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</si>
  <si>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</si>
  <si>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</si>
  <si>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</si>
  <si>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</si>
  <si>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</si>
  <si>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</si>
  <si>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</si>
  <si>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</si>
  <si>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</si>
  <si>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</si>
  <si>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</si>
  <si>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</si>
  <si>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AS</t>
  </si>
  <si>
    <t>Guam</t>
  </si>
  <si>
    <t>Northern Mariana Islands</t>
  </si>
  <si>
    <t>Puerto Rico</t>
  </si>
  <si>
    <t>U.S. Virgin Islands</t>
  </si>
  <si>
    <t>VI</t>
  </si>
  <si>
    <t>U.S. Minor Outlying Islands</t>
  </si>
  <si>
    <t>Baker Island</t>
  </si>
  <si>
    <t>Howland Island</t>
  </si>
  <si>
    <t>Jarvis Island</t>
  </si>
  <si>
    <t>Johnston Atoll</t>
  </si>
  <si>
    <t>Kingman Reef</t>
  </si>
  <si>
    <t>Midway Islands</t>
  </si>
  <si>
    <t>Navassa Island</t>
  </si>
  <si>
    <t>Palmyra Atoll</t>
  </si>
  <si>
    <t>Wake Island</t>
  </si>
  <si>
    <t>Micronesia</t>
  </si>
  <si>
    <t>FM</t>
  </si>
  <si>
    <t>Marshall Islands</t>
  </si>
  <si>
    <t>MH</t>
  </si>
  <si>
    <t>Palau</t>
  </si>
  <si>
    <t>PW</t>
  </si>
  <si>
    <t>U.S. Armed Forces – Americas</t>
  </si>
  <si>
    <t>AA</t>
  </si>
  <si>
    <t>U.S. Armed Forces – Europe</t>
  </si>
  <si>
    <t>U.S. Armed Forces – Pacific</t>
  </si>
  <si>
    <t>CM</t>
  </si>
  <si>
    <t>Panama Canal Zone</t>
  </si>
  <si>
    <t>CZ</t>
  </si>
  <si>
    <t>NB</t>
  </si>
  <si>
    <t>Philippine Islands</t>
  </si>
  <si>
    <t>PI</t>
  </si>
  <si>
    <t>Trust Territory of the Pacific Islands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</si>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</sst>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97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3" fillId="33" borderId="0" xfId="0" applyFont="1" applyFill="1" applyBorder="1" applyAlignment="1">
      <alignment horizontal="centerContinuous"/>
    </xf>
    <xf numFmtId="0" fontId="13" fillId="33" borderId="10" xfId="0" applyFont="1" applyFill="1" applyBorder="1" applyAlignment="1">
      <alignment horizontal="centerContinuous"/>
    </xf>
    <xf numFmtId="164" fontId="13" fillId="33" borderId="11" xfId="0" applyNumberFormat="1" applyFont="1" applyFill="1" applyBorder="1" applyAlignment="1">
      <alignment horizontal="center"/>
    </xf>
    <xf numFmtId="0" fontId="13" fillId="33" borderId="11" xfId="0" applyNumberFormat="1" applyFont="1" applyFill="1" applyBorder="1" applyAlignment="1">
      <alignment horizontal="center"/>
    </xf>
    <xf numFmtId="42" fontId="0" fillId="0" borderId="0" xfId="0" applyNumberFormat="1"/>
    <xf numFmtId="44" fontId="0" fillId="0" borderId="0" xfId="0" applyNumberFormat="1"/>
    <xf numFmtId="164" fontId="13" fillId="33" borderId="11" xfId="0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12" xfId="0" applyBorder="1"/>
    <xf numFmtId="0" fontId="16" fillId="0" borderId="12" xfId="0" applyFont="1" applyBorder="1" applyAlignment="1">
      <alignment horizontal="left"/>
    </xf>
    <xf numFmtId="0" fontId="18" fillId="0" borderId="0" xfId="0" applyFont="1" applyAlignment="1">
      <alignment horizontal="left" indent="1"/>
    </xf>
    <xf numFmtId="3" fontId="0" fillId="0" borderId="0" xfId="0" applyNumberFormat="1"/>
    <xf numFmtId="3" fontId="16" fillId="0" borderId="12" xfId="0" applyNumberFormat="1" applyFont="1" applyBorder="1"/>
    <xf numFmtId="165" fontId="18" fillId="0" borderId="0" xfId="0" applyNumberFormat="1" applyFont="1"/>
    <xf numFmtId="3" fontId="16" fillId="0" borderId="0" xfId="0" applyNumberFormat="1" applyFon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1DF8727-DB77-432F-A16F-8C1700B2D50A}" autoFormatId="16" applyNumberFormats="0" applyBorderFormats="0" applyFontFormats="0" applyPatternFormats="0" applyAlignmentFormats="0" applyWidthHeightFormats="0">
  <queryTableRefresh nextId="3">
    <queryTableFields count="2">
      <queryTableField id="1" name="Name and status of region" tableColumnId="1"/>
      <queryTableField id="2" name="USPS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F1EAF4-DC54-428F-966F-93E66224BDE3}" name="State_Table" displayName="State_Table" ref="A1:B82" tableType="queryTable" totalsRowShown="0">
  <autoFilter ref="A1:B82" xr:uid="{F666E5EC-9C3D-48BC-AD5F-13536C76D230}"/>
  <tableColumns count="2">
    <tableColumn id="1" xr3:uid="{739E633A-FF2E-44B4-9965-11F3AC443226}" uniqueName="1" name="Name and status of region" queryTableFieldId="1"/>
    <tableColumn id="2" xr3:uid="{0A032E94-0369-43D0-BCCE-0CD92C42B57B}" uniqueName="2" name="USPS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3C5A-E99F-4466-91FC-8EA78963479B}">
  <dimension ref="B2:J69"/>
  <sheetViews>
    <sheetView showGridLines="0" tabSelected="1" workbookViewId="0">
      <selection activeCell="B3" sqref="B3"/>
    </sheetView>
  </sheetViews>
  <sheetFormatPr defaultRowHeight="15" x14ac:dyDescent="0.25"/>
  <cols>
    <col min="1" max="1" width="2.7109375" customWidth="1"/>
    <col min="2" max="10" width="13.7109375" customWidth="1"/>
  </cols>
  <sheetData>
    <row r="2" spans="2:10" x14ac:dyDescent="0.25">
      <c r="B2" s="2"/>
      <c r="C2" s="2"/>
      <c r="D2" s="2"/>
      <c r="E2" s="2"/>
      <c r="F2" s="3" t="s">
        <v>54</v>
      </c>
      <c r="G2" s="3"/>
      <c r="H2" s="3"/>
      <c r="I2" s="3"/>
      <c r="J2" s="3"/>
    </row>
    <row r="3" spans="2:10" x14ac:dyDescent="0.25">
      <c r="B3" s="8" t="s">
        <v>59</v>
      </c>
      <c r="C3" s="4"/>
      <c r="D3" s="4" t="s">
        <v>58</v>
      </c>
      <c r="E3" s="4"/>
      <c r="F3" s="5" t="s">
        <v>64</v>
      </c>
      <c r="G3" s="5" t="s">
        <v>65</v>
      </c>
      <c r="H3" s="5" t="s">
        <v>66</v>
      </c>
      <c r="I3" s="5" t="s">
        <v>67</v>
      </c>
      <c r="J3" s="5" t="s">
        <v>68</v>
      </c>
    </row>
    <row r="4" spans="2:10" x14ac:dyDescent="0.25">
      <c r="B4" s="1" t="s">
        <v>1</v>
      </c>
      <c r="F4" s="6"/>
    </row>
    <row r="5" spans="2:10" x14ac:dyDescent="0.25">
      <c r="B5" s="9" t="str">
        <f>INDEX(State_Table[],MATCH(Txns_by_State!D5,State_Table[USPS],0),1)</f>
        <v>U.S. Armed Forces – Europe</v>
      </c>
      <c r="D5" s="9" t="s">
        <v>56</v>
      </c>
      <c r="F5" s="13">
        <v>1</v>
      </c>
      <c r="G5" s="13">
        <v>2</v>
      </c>
      <c r="H5" s="13">
        <v>0</v>
      </c>
      <c r="I5" s="13">
        <v>1</v>
      </c>
      <c r="J5" s="13">
        <v>0</v>
      </c>
    </row>
    <row r="6" spans="2:10" x14ac:dyDescent="0.25">
      <c r="B6" s="9" t="str">
        <f>INDEX(State_Table[],MATCH(Txns_by_State!D6,State_Table[USPS],0),1)</f>
        <v>Alaska</v>
      </c>
      <c r="D6" s="9" t="s">
        <v>53</v>
      </c>
      <c r="F6">
        <v>1</v>
      </c>
      <c r="G6">
        <v>0</v>
      </c>
      <c r="H6">
        <v>7</v>
      </c>
      <c r="I6">
        <v>1</v>
      </c>
      <c r="J6">
        <v>4</v>
      </c>
    </row>
    <row r="7" spans="2:10" x14ac:dyDescent="0.25">
      <c r="B7" s="9" t="str">
        <f>INDEX(State_Table[],MATCH(Txns_by_State!D7,State_Table[USPS],0),1)</f>
        <v>Alabama</v>
      </c>
      <c r="D7" s="9" t="s">
        <v>29</v>
      </c>
      <c r="F7">
        <v>14</v>
      </c>
      <c r="G7">
        <v>13</v>
      </c>
      <c r="H7">
        <v>14</v>
      </c>
      <c r="I7">
        <v>13</v>
      </c>
      <c r="J7">
        <v>10</v>
      </c>
    </row>
    <row r="8" spans="2:10" x14ac:dyDescent="0.25">
      <c r="B8" s="9" t="str">
        <f>INDEX(State_Table[],MATCH(Txns_by_State!D8,State_Table[USPS],0),1)</f>
        <v>U.S. Armed Forces – Pacific</v>
      </c>
      <c r="D8" s="9" t="s">
        <v>34</v>
      </c>
      <c r="F8">
        <v>0</v>
      </c>
      <c r="G8">
        <v>3</v>
      </c>
      <c r="H8">
        <v>1</v>
      </c>
      <c r="I8">
        <v>0</v>
      </c>
      <c r="J8">
        <v>0</v>
      </c>
    </row>
    <row r="9" spans="2:10" x14ac:dyDescent="0.25">
      <c r="B9" s="9" t="str">
        <f>INDEX(State_Table[],MATCH(Txns_by_State!D9,State_Table[USPS],0),1)</f>
        <v>Arkansas</v>
      </c>
      <c r="D9" s="9" t="s">
        <v>51</v>
      </c>
      <c r="F9">
        <v>1</v>
      </c>
      <c r="G9">
        <v>3</v>
      </c>
      <c r="H9">
        <v>6</v>
      </c>
      <c r="I9">
        <v>6</v>
      </c>
      <c r="J9">
        <v>6</v>
      </c>
    </row>
    <row r="10" spans="2:10" x14ac:dyDescent="0.25">
      <c r="B10" s="9" t="str">
        <f>INDEX(State_Table[],MATCH(Txns_by_State!D10,State_Table[USPS],0),1)</f>
        <v>Arizona</v>
      </c>
      <c r="D10" s="9" t="s">
        <v>18</v>
      </c>
      <c r="F10">
        <v>16</v>
      </c>
      <c r="G10">
        <v>23</v>
      </c>
      <c r="H10">
        <v>31</v>
      </c>
      <c r="I10">
        <v>44</v>
      </c>
      <c r="J10">
        <v>26</v>
      </c>
    </row>
    <row r="11" spans="2:10" x14ac:dyDescent="0.25">
      <c r="B11" s="9" t="str">
        <f>INDEX(State_Table[],MATCH(Txns_by_State!D11,State_Table[USPS],0),1)</f>
        <v>California</v>
      </c>
      <c r="D11" s="9" t="s">
        <v>7</v>
      </c>
      <c r="F11">
        <v>464</v>
      </c>
      <c r="G11">
        <v>495</v>
      </c>
      <c r="H11">
        <v>564</v>
      </c>
      <c r="I11">
        <v>666</v>
      </c>
      <c r="J11">
        <v>702</v>
      </c>
    </row>
    <row r="12" spans="2:10" x14ac:dyDescent="0.25">
      <c r="B12" s="9" t="str">
        <f>INDEX(State_Table[],MATCH(Txns_by_State!D12,State_Table[USPS],0),1)</f>
        <v>Colorado</v>
      </c>
      <c r="D12" s="9" t="s">
        <v>21</v>
      </c>
      <c r="F12">
        <v>48</v>
      </c>
      <c r="G12">
        <v>38</v>
      </c>
      <c r="H12">
        <v>38</v>
      </c>
      <c r="I12">
        <v>39</v>
      </c>
      <c r="J12">
        <v>60</v>
      </c>
    </row>
    <row r="13" spans="2:10" x14ac:dyDescent="0.25">
      <c r="B13" s="9" t="str">
        <f>INDEX(State_Table[],MATCH(Txns_by_State!D13,State_Table[USPS],0),1)</f>
        <v>Connecticut</v>
      </c>
      <c r="D13" s="9" t="s">
        <v>14</v>
      </c>
      <c r="F13">
        <v>78</v>
      </c>
      <c r="G13">
        <v>61</v>
      </c>
      <c r="H13">
        <v>105</v>
      </c>
      <c r="I13">
        <v>94</v>
      </c>
      <c r="J13">
        <v>99</v>
      </c>
    </row>
    <row r="14" spans="2:10" x14ac:dyDescent="0.25">
      <c r="B14" s="9" t="str">
        <f>INDEX(State_Table[],MATCH(Txns_by_State!D14,State_Table[USPS],0),1)</f>
        <v>District of Columbia</v>
      </c>
      <c r="D14" s="9" t="s">
        <v>32</v>
      </c>
      <c r="F14">
        <v>34</v>
      </c>
      <c r="G14">
        <v>36</v>
      </c>
      <c r="H14">
        <v>31</v>
      </c>
      <c r="I14">
        <v>40</v>
      </c>
      <c r="J14">
        <v>40</v>
      </c>
    </row>
    <row r="15" spans="2:10" x14ac:dyDescent="0.25">
      <c r="B15" s="9" t="str">
        <f>INDEX(State_Table[],MATCH(Txns_by_State!D15,State_Table[USPS],0),1)</f>
        <v>Delaware</v>
      </c>
      <c r="D15" s="9" t="s">
        <v>23</v>
      </c>
      <c r="F15">
        <v>2</v>
      </c>
      <c r="G15">
        <v>4</v>
      </c>
      <c r="H15">
        <v>34</v>
      </c>
      <c r="I15">
        <v>9</v>
      </c>
      <c r="J15">
        <v>14</v>
      </c>
    </row>
    <row r="16" spans="2:10" x14ac:dyDescent="0.25">
      <c r="B16" s="9" t="str">
        <f>INDEX(State_Table[],MATCH(Txns_by_State!D16,State_Table[USPS],0),1)</f>
        <v>Florida</v>
      </c>
      <c r="D16" s="9" t="s">
        <v>2</v>
      </c>
      <c r="F16">
        <v>142</v>
      </c>
      <c r="G16">
        <v>151</v>
      </c>
      <c r="H16">
        <v>183</v>
      </c>
      <c r="I16">
        <v>152</v>
      </c>
      <c r="J16">
        <v>172</v>
      </c>
    </row>
    <row r="17" spans="2:10" x14ac:dyDescent="0.25">
      <c r="B17" s="9" t="str">
        <f>INDEX(State_Table[],MATCH(Txns_by_State!D17,State_Table[USPS],0),1)</f>
        <v>Georgia</v>
      </c>
      <c r="D17" s="9" t="s">
        <v>19</v>
      </c>
      <c r="F17">
        <v>116</v>
      </c>
      <c r="G17">
        <v>120</v>
      </c>
      <c r="H17">
        <v>180</v>
      </c>
      <c r="I17">
        <v>145</v>
      </c>
      <c r="J17">
        <v>99</v>
      </c>
    </row>
    <row r="18" spans="2:10" x14ac:dyDescent="0.25">
      <c r="B18" s="9" t="str">
        <f>INDEX(State_Table[],MATCH(Txns_by_State!D18,State_Table[USPS],0),1)</f>
        <v>Guam</v>
      </c>
      <c r="D18" s="9" t="s">
        <v>57</v>
      </c>
      <c r="F18">
        <v>0</v>
      </c>
      <c r="G18">
        <v>1</v>
      </c>
      <c r="H18">
        <v>0</v>
      </c>
      <c r="I18">
        <v>0</v>
      </c>
      <c r="J18">
        <v>0</v>
      </c>
    </row>
    <row r="19" spans="2:10" x14ac:dyDescent="0.25">
      <c r="B19" s="9" t="str">
        <f>INDEX(State_Table[],MATCH(Txns_by_State!D19,State_Table[USPS],0),1)</f>
        <v>Hawaii</v>
      </c>
      <c r="D19" s="9" t="s">
        <v>27</v>
      </c>
      <c r="F19">
        <v>1</v>
      </c>
      <c r="G19">
        <v>4</v>
      </c>
      <c r="H19">
        <v>6</v>
      </c>
      <c r="I19">
        <v>3</v>
      </c>
      <c r="J19">
        <v>8</v>
      </c>
    </row>
    <row r="20" spans="2:10" x14ac:dyDescent="0.25">
      <c r="B20" s="9" t="str">
        <f>INDEX(State_Table[],MATCH(Txns_by_State!D20,State_Table[USPS],0),1)</f>
        <v>Iowa</v>
      </c>
      <c r="D20" s="9" t="s">
        <v>44</v>
      </c>
      <c r="F20">
        <v>6</v>
      </c>
      <c r="G20">
        <v>5</v>
      </c>
      <c r="H20">
        <v>5</v>
      </c>
      <c r="I20">
        <v>6</v>
      </c>
      <c r="J20">
        <v>18</v>
      </c>
    </row>
    <row r="21" spans="2:10" x14ac:dyDescent="0.25">
      <c r="B21" s="9" t="str">
        <f>INDEX(State_Table[],MATCH(Txns_by_State!D21,State_Table[USPS],0),1)</f>
        <v>Idaho</v>
      </c>
      <c r="D21" s="9" t="s">
        <v>46</v>
      </c>
      <c r="F21">
        <v>1</v>
      </c>
      <c r="G21">
        <v>3</v>
      </c>
      <c r="H21">
        <v>4</v>
      </c>
      <c r="I21">
        <v>1</v>
      </c>
      <c r="J21">
        <v>0</v>
      </c>
    </row>
    <row r="22" spans="2:10" x14ac:dyDescent="0.25">
      <c r="B22" s="9" t="str">
        <f>INDEX(State_Table[],MATCH(Txns_by_State!D22,State_Table[USPS],0),1)</f>
        <v>Illinois</v>
      </c>
      <c r="D22" s="9" t="s">
        <v>8</v>
      </c>
      <c r="F22">
        <v>147</v>
      </c>
      <c r="G22">
        <v>155</v>
      </c>
      <c r="H22">
        <v>178</v>
      </c>
      <c r="I22">
        <v>221</v>
      </c>
      <c r="J22">
        <v>291</v>
      </c>
    </row>
    <row r="23" spans="2:10" x14ac:dyDescent="0.25">
      <c r="B23" s="9" t="str">
        <f>INDEX(State_Table[],MATCH(Txns_by_State!D23,State_Table[USPS],0),1)</f>
        <v>Indiana</v>
      </c>
      <c r="D23" s="9" t="s">
        <v>36</v>
      </c>
      <c r="F23">
        <v>11</v>
      </c>
      <c r="G23">
        <v>19</v>
      </c>
      <c r="H23">
        <v>25</v>
      </c>
      <c r="I23">
        <v>35</v>
      </c>
      <c r="J23">
        <v>25</v>
      </c>
    </row>
    <row r="24" spans="2:10" x14ac:dyDescent="0.25">
      <c r="B24" s="9" t="str">
        <f>INDEX(State_Table[],MATCH(Txns_by_State!D24,State_Table[USPS],0),1)</f>
        <v>Kansas</v>
      </c>
      <c r="D24" s="9" t="s">
        <v>39</v>
      </c>
      <c r="F24">
        <v>10</v>
      </c>
      <c r="G24">
        <v>6</v>
      </c>
      <c r="H24">
        <v>12</v>
      </c>
      <c r="I24">
        <v>13</v>
      </c>
      <c r="J24">
        <v>7</v>
      </c>
    </row>
    <row r="25" spans="2:10" x14ac:dyDescent="0.25">
      <c r="B25" s="9" t="str">
        <f>INDEX(State_Table[],MATCH(Txns_by_State!D25,State_Table[USPS],0),1)</f>
        <v>Kentucky</v>
      </c>
      <c r="D25" s="9" t="s">
        <v>37</v>
      </c>
      <c r="F25">
        <v>7</v>
      </c>
      <c r="G25">
        <v>8</v>
      </c>
      <c r="H25">
        <v>5</v>
      </c>
      <c r="I25">
        <v>8</v>
      </c>
      <c r="J25">
        <v>12</v>
      </c>
    </row>
    <row r="26" spans="2:10" x14ac:dyDescent="0.25">
      <c r="B26" s="9" t="str">
        <f>INDEX(State_Table[],MATCH(Txns_by_State!D26,State_Table[USPS],0),1)</f>
        <v>Louisiana</v>
      </c>
      <c r="D26" s="9" t="s">
        <v>33</v>
      </c>
      <c r="F26">
        <v>12</v>
      </c>
      <c r="G26">
        <v>7</v>
      </c>
      <c r="H26">
        <v>21</v>
      </c>
      <c r="I26">
        <v>12</v>
      </c>
      <c r="J26">
        <v>25</v>
      </c>
    </row>
    <row r="27" spans="2:10" x14ac:dyDescent="0.25">
      <c r="B27" s="9" t="str">
        <f>INDEX(State_Table[],MATCH(Txns_by_State!D27,State_Table[USPS],0),1)</f>
        <v>Massachusetts</v>
      </c>
      <c r="D27" s="9" t="s">
        <v>0</v>
      </c>
      <c r="F27">
        <v>146</v>
      </c>
      <c r="G27">
        <v>195</v>
      </c>
      <c r="H27">
        <v>246</v>
      </c>
      <c r="I27">
        <v>241</v>
      </c>
      <c r="J27">
        <v>267</v>
      </c>
    </row>
    <row r="28" spans="2:10" x14ac:dyDescent="0.25">
      <c r="B28" s="9" t="str">
        <f>INDEX(State_Table[],MATCH(Txns_by_State!D28,State_Table[USPS],0),1)</f>
        <v>Maryland</v>
      </c>
      <c r="D28" s="9" t="s">
        <v>25</v>
      </c>
      <c r="F28">
        <v>34</v>
      </c>
      <c r="G28">
        <v>61</v>
      </c>
      <c r="H28">
        <v>61</v>
      </c>
      <c r="I28">
        <v>76</v>
      </c>
      <c r="J28">
        <v>77</v>
      </c>
    </row>
    <row r="29" spans="2:10" x14ac:dyDescent="0.25">
      <c r="B29" s="9" t="str">
        <f>INDEX(State_Table[],MATCH(Txns_by_State!D29,State_Table[USPS],0),1)</f>
        <v>Maine</v>
      </c>
      <c r="D29" s="9" t="s">
        <v>41</v>
      </c>
      <c r="F29">
        <v>3</v>
      </c>
      <c r="G29">
        <v>2</v>
      </c>
      <c r="H29">
        <v>11</v>
      </c>
      <c r="I29">
        <v>3</v>
      </c>
      <c r="J29">
        <v>4</v>
      </c>
    </row>
    <row r="30" spans="2:10" x14ac:dyDescent="0.25">
      <c r="B30" s="9" t="str">
        <f>INDEX(State_Table[],MATCH(Txns_by_State!D30,State_Table[USPS],0),1)</f>
        <v>Michigan</v>
      </c>
      <c r="D30" s="9" t="s">
        <v>9</v>
      </c>
      <c r="F30">
        <v>27</v>
      </c>
      <c r="G30">
        <v>47</v>
      </c>
      <c r="H30">
        <v>82</v>
      </c>
      <c r="I30">
        <v>87</v>
      </c>
      <c r="J30">
        <v>56</v>
      </c>
    </row>
    <row r="31" spans="2:10" x14ac:dyDescent="0.25">
      <c r="B31" s="9" t="str">
        <f>INDEX(State_Table[],MATCH(Txns_by_State!D31,State_Table[USPS],0),1)</f>
        <v>Minnesota</v>
      </c>
      <c r="D31" s="9" t="s">
        <v>10</v>
      </c>
      <c r="F31">
        <v>24</v>
      </c>
      <c r="G31">
        <v>25</v>
      </c>
      <c r="H31">
        <v>28</v>
      </c>
      <c r="I31">
        <v>37</v>
      </c>
      <c r="J31">
        <v>40</v>
      </c>
    </row>
    <row r="32" spans="2:10" x14ac:dyDescent="0.25">
      <c r="B32" s="9" t="str">
        <f>INDEX(State_Table[],MATCH(Txns_by_State!D32,State_Table[USPS],0),1)</f>
        <v>Missouri</v>
      </c>
      <c r="D32" s="9" t="s">
        <v>17</v>
      </c>
      <c r="F32">
        <v>15</v>
      </c>
      <c r="G32">
        <v>24</v>
      </c>
      <c r="H32">
        <v>28</v>
      </c>
      <c r="I32">
        <v>22</v>
      </c>
      <c r="J32">
        <v>33</v>
      </c>
    </row>
    <row r="33" spans="2:10" x14ac:dyDescent="0.25">
      <c r="B33" s="9" t="str">
        <f>INDEX(State_Table[],MATCH(Txns_by_State!D33,State_Table[USPS],0),1)</f>
        <v>Northern Mariana Islands</v>
      </c>
      <c r="D33" s="9" t="s">
        <v>55</v>
      </c>
      <c r="F33">
        <v>0</v>
      </c>
      <c r="G33">
        <v>0</v>
      </c>
      <c r="H33">
        <v>1</v>
      </c>
      <c r="I33">
        <v>0</v>
      </c>
      <c r="J33">
        <v>0</v>
      </c>
    </row>
    <row r="34" spans="2:10" x14ac:dyDescent="0.25">
      <c r="B34" s="9" t="str">
        <f>INDEX(State_Table[],MATCH(Txns_by_State!D34,State_Table[USPS],0),1)</f>
        <v>Mississippi</v>
      </c>
      <c r="D34" s="9" t="s">
        <v>43</v>
      </c>
      <c r="F34">
        <v>0</v>
      </c>
      <c r="G34">
        <v>2</v>
      </c>
      <c r="H34">
        <v>2</v>
      </c>
      <c r="I34">
        <v>2</v>
      </c>
      <c r="J34">
        <v>3</v>
      </c>
    </row>
    <row r="35" spans="2:10" x14ac:dyDescent="0.25">
      <c r="B35" s="9" t="str">
        <f>INDEX(State_Table[],MATCH(Txns_by_State!D35,State_Table[USPS],0),1)</f>
        <v>Montana</v>
      </c>
      <c r="D35" s="9" t="s">
        <v>47</v>
      </c>
      <c r="F35">
        <v>1</v>
      </c>
      <c r="G35">
        <v>0</v>
      </c>
      <c r="H35">
        <v>2</v>
      </c>
      <c r="I35">
        <v>1</v>
      </c>
      <c r="J35">
        <v>2</v>
      </c>
    </row>
    <row r="36" spans="2:10" x14ac:dyDescent="0.25">
      <c r="B36" s="9" t="str">
        <f>INDEX(State_Table[],MATCH(Txns_by_State!D36,State_Table[USPS],0),1)</f>
        <v>North Carolina</v>
      </c>
      <c r="D36" s="9" t="s">
        <v>3</v>
      </c>
      <c r="F36">
        <v>61</v>
      </c>
      <c r="G36">
        <v>62</v>
      </c>
      <c r="H36">
        <v>93</v>
      </c>
      <c r="I36">
        <v>108</v>
      </c>
      <c r="J36">
        <v>115</v>
      </c>
    </row>
    <row r="37" spans="2:10" x14ac:dyDescent="0.25">
      <c r="B37" s="9" t="str">
        <f>INDEX(State_Table[],MATCH(Txns_by_State!D37,State_Table[USPS],0),1)</f>
        <v>North Dakota</v>
      </c>
      <c r="D37" s="9" t="s">
        <v>35</v>
      </c>
      <c r="F37">
        <v>3</v>
      </c>
      <c r="G37">
        <v>0</v>
      </c>
      <c r="H37">
        <v>1</v>
      </c>
      <c r="I37">
        <v>2</v>
      </c>
      <c r="J37">
        <v>0</v>
      </c>
    </row>
    <row r="38" spans="2:10" x14ac:dyDescent="0.25">
      <c r="B38" s="9" t="str">
        <f>INDEX(State_Table[],MATCH(Txns_by_State!D38,State_Table[USPS],0),1)</f>
        <v>Nebraska</v>
      </c>
      <c r="D38" s="9" t="s">
        <v>38</v>
      </c>
      <c r="F38">
        <v>5</v>
      </c>
      <c r="G38">
        <v>2</v>
      </c>
      <c r="H38">
        <v>6</v>
      </c>
      <c r="I38">
        <v>11</v>
      </c>
      <c r="J38">
        <v>9</v>
      </c>
    </row>
    <row r="39" spans="2:10" x14ac:dyDescent="0.25">
      <c r="B39" s="9" t="str">
        <f>INDEX(State_Table[],MATCH(Txns_by_State!D39,State_Table[USPS],0),1)</f>
        <v>New Hampshire</v>
      </c>
      <c r="D39" s="9" t="s">
        <v>4</v>
      </c>
      <c r="F39">
        <v>12</v>
      </c>
      <c r="G39">
        <v>22</v>
      </c>
      <c r="H39">
        <v>17</v>
      </c>
      <c r="I39">
        <v>10</v>
      </c>
      <c r="J39">
        <v>11</v>
      </c>
    </row>
    <row r="40" spans="2:10" x14ac:dyDescent="0.25">
      <c r="B40" s="9" t="str">
        <f>INDEX(State_Table[],MATCH(Txns_by_State!D40,State_Table[USPS],0),1)</f>
        <v>New Jersey</v>
      </c>
      <c r="D40" s="9" t="s">
        <v>11</v>
      </c>
      <c r="F40">
        <v>186</v>
      </c>
      <c r="G40">
        <v>188</v>
      </c>
      <c r="H40">
        <v>265</v>
      </c>
      <c r="I40">
        <v>306</v>
      </c>
      <c r="J40">
        <v>356</v>
      </c>
    </row>
    <row r="41" spans="2:10" x14ac:dyDescent="0.25">
      <c r="B41" s="9" t="str">
        <f>INDEX(State_Table[],MATCH(Txns_by_State!D41,State_Table[USPS],0),1)</f>
        <v>New Mexico</v>
      </c>
      <c r="D41" s="9" t="s">
        <v>42</v>
      </c>
      <c r="F41">
        <v>5</v>
      </c>
      <c r="G41">
        <v>2</v>
      </c>
      <c r="H41">
        <v>1</v>
      </c>
      <c r="I41">
        <v>3</v>
      </c>
      <c r="J41">
        <v>3</v>
      </c>
    </row>
    <row r="42" spans="2:10" x14ac:dyDescent="0.25">
      <c r="B42" s="9" t="str">
        <f>INDEX(State_Table[],MATCH(Txns_by_State!D42,State_Table[USPS],0),1)</f>
        <v>Nevada</v>
      </c>
      <c r="D42" s="9" t="s">
        <v>24</v>
      </c>
      <c r="F42">
        <v>14</v>
      </c>
      <c r="G42">
        <v>13</v>
      </c>
      <c r="H42">
        <v>18</v>
      </c>
      <c r="I42">
        <v>15</v>
      </c>
      <c r="J42">
        <v>15</v>
      </c>
    </row>
    <row r="43" spans="2:10" x14ac:dyDescent="0.25">
      <c r="B43" s="9" t="str">
        <f>INDEX(State_Table[],MATCH(Txns_by_State!D43,State_Table[USPS],0),1)</f>
        <v>New York</v>
      </c>
      <c r="D43" s="9" t="s">
        <v>5</v>
      </c>
      <c r="F43">
        <v>704</v>
      </c>
      <c r="G43">
        <v>803</v>
      </c>
      <c r="H43">
        <v>920</v>
      </c>
      <c r="I43">
        <v>1091</v>
      </c>
      <c r="J43">
        <v>1155</v>
      </c>
    </row>
    <row r="44" spans="2:10" x14ac:dyDescent="0.25">
      <c r="B44" s="9" t="str">
        <f>INDEX(State_Table[],MATCH(Txns_by_State!D44,State_Table[USPS],0),1)</f>
        <v>Ohio</v>
      </c>
      <c r="D44" s="9" t="s">
        <v>31</v>
      </c>
      <c r="F44">
        <v>33</v>
      </c>
      <c r="G44">
        <v>40</v>
      </c>
      <c r="H44">
        <v>64</v>
      </c>
      <c r="I44">
        <v>68</v>
      </c>
      <c r="J44">
        <v>58</v>
      </c>
    </row>
    <row r="45" spans="2:10" x14ac:dyDescent="0.25">
      <c r="B45" s="9" t="str">
        <f>INDEX(State_Table[],MATCH(Txns_by_State!D45,State_Table[USPS],0),1)</f>
        <v>Oklahoma</v>
      </c>
      <c r="D45" s="9" t="s">
        <v>26</v>
      </c>
      <c r="F45">
        <v>4</v>
      </c>
      <c r="G45">
        <v>12</v>
      </c>
      <c r="H45">
        <v>15</v>
      </c>
      <c r="I45">
        <v>14</v>
      </c>
      <c r="J45">
        <v>19</v>
      </c>
    </row>
    <row r="46" spans="2:10" x14ac:dyDescent="0.25">
      <c r="B46" s="9" t="str">
        <f>INDEX(State_Table[],MATCH(Txns_by_State!D46,State_Table[USPS],0),1)</f>
        <v>Oregon</v>
      </c>
      <c r="D46" s="9" t="s">
        <v>22</v>
      </c>
      <c r="F46">
        <v>6</v>
      </c>
      <c r="G46">
        <v>10</v>
      </c>
      <c r="H46">
        <v>17</v>
      </c>
      <c r="I46">
        <v>16</v>
      </c>
      <c r="J46">
        <v>12</v>
      </c>
    </row>
    <row r="47" spans="2:10" x14ac:dyDescent="0.25">
      <c r="B47" s="9" t="str">
        <f>INDEX(State_Table[],MATCH(Txns_by_State!D47,State_Table[USPS],0),1)</f>
        <v>Pennsylvania</v>
      </c>
      <c r="D47" s="9" t="s">
        <v>13</v>
      </c>
      <c r="F47">
        <v>87</v>
      </c>
      <c r="G47">
        <v>103</v>
      </c>
      <c r="H47">
        <v>154</v>
      </c>
      <c r="I47">
        <v>158</v>
      </c>
      <c r="J47">
        <v>182</v>
      </c>
    </row>
    <row r="48" spans="2:10" x14ac:dyDescent="0.25">
      <c r="B48" s="9" t="str">
        <f>INDEX(State_Table[],MATCH(Txns_by_State!D48,State_Table[USPS],0),1)</f>
        <v>Puerto Rico</v>
      </c>
      <c r="D48" s="9" t="s">
        <v>48</v>
      </c>
      <c r="F48">
        <v>2</v>
      </c>
      <c r="G48">
        <v>1</v>
      </c>
      <c r="H48">
        <v>5</v>
      </c>
      <c r="I48">
        <v>5</v>
      </c>
      <c r="J48">
        <v>6</v>
      </c>
    </row>
    <row r="49" spans="2:10" x14ac:dyDescent="0.25">
      <c r="B49" s="9" t="str">
        <f>INDEX(State_Table[],MATCH(Txns_by_State!D49,State_Table[USPS],0),1)</f>
        <v>Rhode Island</v>
      </c>
      <c r="D49" s="9" t="s">
        <v>30</v>
      </c>
      <c r="F49">
        <v>14</v>
      </c>
      <c r="G49">
        <v>4</v>
      </c>
      <c r="H49">
        <v>12</v>
      </c>
      <c r="I49">
        <v>23</v>
      </c>
      <c r="J49">
        <v>9</v>
      </c>
    </row>
    <row r="50" spans="2:10" x14ac:dyDescent="0.25">
      <c r="B50" s="9" t="str">
        <f>INDEX(State_Table[],MATCH(Txns_by_State!D50,State_Table[USPS],0),1)</f>
        <v>South Carolina</v>
      </c>
      <c r="D50" s="9" t="s">
        <v>12</v>
      </c>
      <c r="F50">
        <v>15</v>
      </c>
      <c r="G50">
        <v>11</v>
      </c>
      <c r="H50">
        <v>23</v>
      </c>
      <c r="I50">
        <v>7</v>
      </c>
      <c r="J50">
        <v>14</v>
      </c>
    </row>
    <row r="51" spans="2:10" x14ac:dyDescent="0.25">
      <c r="B51" s="9" t="str">
        <f>INDEX(State_Table[],MATCH(Txns_by_State!D51,State_Table[USPS],0),1)</f>
        <v>South Dakota</v>
      </c>
      <c r="D51" s="9" t="s">
        <v>52</v>
      </c>
      <c r="F51">
        <v>0</v>
      </c>
      <c r="G51">
        <v>1</v>
      </c>
      <c r="H51">
        <v>0</v>
      </c>
      <c r="I51">
        <v>1</v>
      </c>
      <c r="J51">
        <v>2</v>
      </c>
    </row>
    <row r="52" spans="2:10" x14ac:dyDescent="0.25">
      <c r="B52" s="9" t="str">
        <f>INDEX(State_Table[],MATCH(Txns_by_State!D52,State_Table[USPS],0),1)</f>
        <v>Tennessee</v>
      </c>
      <c r="D52" s="9" t="s">
        <v>40</v>
      </c>
      <c r="F52">
        <v>13</v>
      </c>
      <c r="G52">
        <v>39</v>
      </c>
      <c r="H52">
        <v>25</v>
      </c>
      <c r="I52">
        <v>30</v>
      </c>
      <c r="J52">
        <v>35</v>
      </c>
    </row>
    <row r="53" spans="2:10" x14ac:dyDescent="0.25">
      <c r="B53" s="9" t="str">
        <f>INDEX(State_Table[],MATCH(Txns_by_State!D53,State_Table[USPS],0),1)</f>
        <v>Texas</v>
      </c>
      <c r="D53" s="9" t="s">
        <v>6</v>
      </c>
      <c r="F53">
        <v>436</v>
      </c>
      <c r="G53">
        <v>371</v>
      </c>
      <c r="H53">
        <v>553</v>
      </c>
      <c r="I53">
        <v>456</v>
      </c>
      <c r="J53">
        <v>597</v>
      </c>
    </row>
    <row r="54" spans="2:10" x14ac:dyDescent="0.25">
      <c r="B54" s="9" t="str">
        <f>INDEX(State_Table[],MATCH(Txns_by_State!D54,State_Table[USPS],0),1)</f>
        <v>Utah</v>
      </c>
      <c r="D54" s="9" t="s">
        <v>15</v>
      </c>
      <c r="F54">
        <v>11</v>
      </c>
      <c r="G54">
        <v>23</v>
      </c>
      <c r="H54">
        <v>29</v>
      </c>
      <c r="I54">
        <v>27</v>
      </c>
      <c r="J54">
        <v>18</v>
      </c>
    </row>
    <row r="55" spans="2:10" x14ac:dyDescent="0.25">
      <c r="B55" s="9" t="str">
        <f>INDEX(State_Table[],MATCH(Txns_by_State!D55,State_Table[USPS],0),1)</f>
        <v>Virginia</v>
      </c>
      <c r="D55" s="9" t="s">
        <v>16</v>
      </c>
      <c r="F55">
        <v>89</v>
      </c>
      <c r="G55">
        <v>93</v>
      </c>
      <c r="H55">
        <v>100</v>
      </c>
      <c r="I55">
        <v>113</v>
      </c>
      <c r="J55">
        <v>125</v>
      </c>
    </row>
    <row r="56" spans="2:10" x14ac:dyDescent="0.25">
      <c r="B56" s="9" t="str">
        <f>INDEX(State_Table[],MATCH(Txns_by_State!D56,State_Table[USPS],0),1)</f>
        <v>Vermont</v>
      </c>
      <c r="D56" s="9" t="s">
        <v>45</v>
      </c>
      <c r="F56">
        <v>1</v>
      </c>
      <c r="G56">
        <v>4</v>
      </c>
      <c r="H56">
        <v>9</v>
      </c>
      <c r="I56">
        <v>4</v>
      </c>
      <c r="J56">
        <v>6</v>
      </c>
    </row>
    <row r="57" spans="2:10" x14ac:dyDescent="0.25">
      <c r="B57" s="9" t="str">
        <f>INDEX(State_Table[],MATCH(Txns_by_State!D57,State_Table[USPS],0),1)</f>
        <v>Washington</v>
      </c>
      <c r="D57" s="9" t="s">
        <v>20</v>
      </c>
      <c r="F57">
        <v>28</v>
      </c>
      <c r="G57">
        <v>25</v>
      </c>
      <c r="H57">
        <v>32</v>
      </c>
      <c r="I57">
        <v>41</v>
      </c>
      <c r="J57">
        <v>44</v>
      </c>
    </row>
    <row r="58" spans="2:10" x14ac:dyDescent="0.25">
      <c r="B58" s="9" t="str">
        <f>INDEX(State_Table[],MATCH(Txns_by_State!D58,State_Table[USPS],0),1)</f>
        <v>Wisconsin</v>
      </c>
      <c r="D58" s="9" t="s">
        <v>28</v>
      </c>
      <c r="F58">
        <v>18</v>
      </c>
      <c r="G58">
        <v>27</v>
      </c>
      <c r="H58">
        <v>25</v>
      </c>
      <c r="I58">
        <v>24</v>
      </c>
      <c r="J58">
        <v>27</v>
      </c>
    </row>
    <row r="59" spans="2:10" x14ac:dyDescent="0.25">
      <c r="B59" s="9" t="str">
        <f>INDEX(State_Table[],MATCH(Txns_by_State!D59,State_Table[USPS],0),1)</f>
        <v>West Virginia</v>
      </c>
      <c r="D59" s="9" t="s">
        <v>50</v>
      </c>
      <c r="F59">
        <v>1</v>
      </c>
      <c r="G59">
        <v>2</v>
      </c>
      <c r="H59">
        <v>1</v>
      </c>
      <c r="I59">
        <v>2</v>
      </c>
      <c r="J59">
        <v>4</v>
      </c>
    </row>
    <row r="60" spans="2:10" x14ac:dyDescent="0.25">
      <c r="B60" s="9" t="str">
        <f>INDEX(State_Table[],MATCH(Txns_by_State!D60,State_Table[USPS],0),1)</f>
        <v>Wyoming</v>
      </c>
      <c r="D60" s="9" t="s">
        <v>49</v>
      </c>
      <c r="F60">
        <v>1</v>
      </c>
      <c r="G60">
        <v>1</v>
      </c>
      <c r="H60">
        <v>2</v>
      </c>
      <c r="I60">
        <v>4</v>
      </c>
      <c r="J60">
        <v>3</v>
      </c>
    </row>
    <row r="61" spans="2:10" x14ac:dyDescent="0.25">
      <c r="B61" s="11" t="s">
        <v>61</v>
      </c>
      <c r="C61" s="10"/>
      <c r="D61" s="10"/>
      <c r="E61" s="10"/>
      <c r="F61" s="14">
        <f>SUM(F5:F60)</f>
        <v>3111</v>
      </c>
      <c r="G61" s="14">
        <f t="shared" ref="G61:J61" si="0">SUM(G5:G60)</f>
        <v>3372</v>
      </c>
      <c r="H61" s="14">
        <f t="shared" si="0"/>
        <v>4298</v>
      </c>
      <c r="I61" s="14">
        <f t="shared" si="0"/>
        <v>4517</v>
      </c>
      <c r="J61" s="14">
        <f t="shared" si="0"/>
        <v>4925</v>
      </c>
    </row>
    <row r="62" spans="2:10" x14ac:dyDescent="0.25">
      <c r="B62" s="12" t="s">
        <v>62</v>
      </c>
      <c r="F62" s="15">
        <f>+F61/F$67</f>
        <v>0.5518893028206493</v>
      </c>
      <c r="G62" s="15">
        <f t="shared" ref="G62:J62" si="1">+G61/G$67</f>
        <v>0.48658008658008656</v>
      </c>
      <c r="H62" s="15">
        <f t="shared" si="1"/>
        <v>0.58563837035018396</v>
      </c>
      <c r="I62" s="15">
        <f t="shared" si="1"/>
        <v>0.60138463586739443</v>
      </c>
      <c r="J62" s="15">
        <f t="shared" si="1"/>
        <v>0.63084411425643649</v>
      </c>
    </row>
    <row r="63" spans="2:10" x14ac:dyDescent="0.25">
      <c r="F63" s="17"/>
      <c r="G63" s="17"/>
      <c r="H63" s="17"/>
      <c r="I63" s="17"/>
      <c r="J63" s="17"/>
    </row>
    <row r="64" spans="2:10" x14ac:dyDescent="0.25">
      <c r="B64" s="1" t="s">
        <v>63</v>
      </c>
      <c r="F64" s="16">
        <v>2526</v>
      </c>
      <c r="G64" s="16">
        <v>3558</v>
      </c>
      <c r="H64" s="16">
        <v>3041</v>
      </c>
      <c r="I64" s="16">
        <v>2994</v>
      </c>
      <c r="J64" s="16">
        <v>2882</v>
      </c>
    </row>
    <row r="65" spans="2:10" x14ac:dyDescent="0.25">
      <c r="B65" s="12" t="s">
        <v>62</v>
      </c>
      <c r="F65" s="15">
        <f>+F64/F$67</f>
        <v>0.4481106971793507</v>
      </c>
      <c r="G65" s="15">
        <f t="shared" ref="G65:J65" si="2">+G64/G$67</f>
        <v>0.51341991341991344</v>
      </c>
      <c r="H65" s="15">
        <f t="shared" si="2"/>
        <v>0.41436162964981604</v>
      </c>
      <c r="I65" s="15">
        <f t="shared" si="2"/>
        <v>0.39861536413260551</v>
      </c>
      <c r="J65" s="15">
        <f t="shared" si="2"/>
        <v>0.36915588574356345</v>
      </c>
    </row>
    <row r="66" spans="2:10" x14ac:dyDescent="0.25">
      <c r="F66" s="17"/>
      <c r="G66" s="17"/>
      <c r="H66" s="17"/>
      <c r="I66" s="17"/>
      <c r="J66" s="17"/>
    </row>
    <row r="67" spans="2:10" x14ac:dyDescent="0.25">
      <c r="B67" s="1" t="s">
        <v>60</v>
      </c>
      <c r="F67" s="16">
        <f>+F61+F64</f>
        <v>5637</v>
      </c>
      <c r="G67" s="16">
        <f t="shared" ref="G67:J67" si="3">+G61+G64</f>
        <v>6930</v>
      </c>
      <c r="H67" s="16">
        <f t="shared" si="3"/>
        <v>7339</v>
      </c>
      <c r="I67" s="16">
        <f t="shared" si="3"/>
        <v>7511</v>
      </c>
      <c r="J67" s="16">
        <f t="shared" si="3"/>
        <v>7807</v>
      </c>
    </row>
    <row r="68" spans="2:10" x14ac:dyDescent="0.25">
      <c r="F68" s="6"/>
    </row>
    <row r="69" spans="2:10" x14ac:dyDescent="0.25">
      <c r="G69" s="7"/>
      <c r="J69" s="7"/>
    </row>
  </sheetData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CFB9-AC37-416D-B099-A1DCB6223334}">
  <dimension ref="A1:B82"/>
  <sheetViews>
    <sheetView workbookViewId="0">
      <selection sqref="A1:B82"/>
    </sheetView>
  </sheetViews>
  <sheetFormatPr defaultRowHeight="15" x14ac:dyDescent="0.25"/>
  <cols>
    <col min="1" max="1" width="32.7109375" bestFit="1" customWidth="1"/>
    <col min="2" max="2" width="7.85546875" bestFit="1" customWidth="1"/>
  </cols>
  <sheetData>
    <row r="1" spans="1:2" x14ac:dyDescent="0.25">
      <c r="A1" t="s">
        <v>69</v>
      </c>
      <c r="B1" t="s">
        <v>70</v>
      </c>
    </row>
    <row r="2" spans="1:2" x14ac:dyDescent="0.25">
      <c r="A2" t="s">
        <v>71</v>
      </c>
      <c r="B2" t="s">
        <v>71</v>
      </c>
    </row>
    <row r="3" spans="1:2" x14ac:dyDescent="0.25">
      <c r="A3" t="s">
        <v>69</v>
      </c>
      <c r="B3" t="s">
        <v>70</v>
      </c>
    </row>
    <row r="5" spans="1:2" x14ac:dyDescent="0.25">
      <c r="A5" t="s">
        <v>72</v>
      </c>
    </row>
    <row r="6" spans="1:2" x14ac:dyDescent="0.25">
      <c r="A6" t="s">
        <v>73</v>
      </c>
      <c r="B6" t="s">
        <v>29</v>
      </c>
    </row>
    <row r="7" spans="1:2" x14ac:dyDescent="0.25">
      <c r="A7" t="s">
        <v>74</v>
      </c>
      <c r="B7" t="s">
        <v>53</v>
      </c>
    </row>
    <row r="8" spans="1:2" x14ac:dyDescent="0.25">
      <c r="A8" t="s">
        <v>75</v>
      </c>
      <c r="B8" t="s">
        <v>18</v>
      </c>
    </row>
    <row r="9" spans="1:2" x14ac:dyDescent="0.25">
      <c r="A9" t="s">
        <v>76</v>
      </c>
      <c r="B9" t="s">
        <v>51</v>
      </c>
    </row>
    <row r="10" spans="1:2" x14ac:dyDescent="0.25">
      <c r="A10" t="s">
        <v>77</v>
      </c>
      <c r="B10" t="s">
        <v>7</v>
      </c>
    </row>
    <row r="11" spans="1:2" x14ac:dyDescent="0.25">
      <c r="A11" t="s">
        <v>78</v>
      </c>
      <c r="B11" t="s">
        <v>21</v>
      </c>
    </row>
    <row r="12" spans="1:2" x14ac:dyDescent="0.25">
      <c r="A12" t="s">
        <v>79</v>
      </c>
      <c r="B12" t="s">
        <v>14</v>
      </c>
    </row>
    <row r="13" spans="1:2" x14ac:dyDescent="0.25">
      <c r="A13" t="s">
        <v>80</v>
      </c>
      <c r="B13" t="s">
        <v>23</v>
      </c>
    </row>
    <row r="14" spans="1:2" x14ac:dyDescent="0.25">
      <c r="A14" t="s">
        <v>81</v>
      </c>
      <c r="B14" t="s">
        <v>32</v>
      </c>
    </row>
    <row r="15" spans="1:2" x14ac:dyDescent="0.25">
      <c r="A15" t="s">
        <v>82</v>
      </c>
      <c r="B15" t="s">
        <v>2</v>
      </c>
    </row>
    <row r="16" spans="1:2" x14ac:dyDescent="0.25">
      <c r="A16" t="s">
        <v>83</v>
      </c>
      <c r="B16" t="s">
        <v>19</v>
      </c>
    </row>
    <row r="17" spans="1:2" x14ac:dyDescent="0.25">
      <c r="A17" t="s">
        <v>84</v>
      </c>
      <c r="B17" t="s">
        <v>27</v>
      </c>
    </row>
    <row r="18" spans="1:2" x14ac:dyDescent="0.25">
      <c r="A18" t="s">
        <v>85</v>
      </c>
      <c r="B18" t="s">
        <v>46</v>
      </c>
    </row>
    <row r="19" spans="1:2" x14ac:dyDescent="0.25">
      <c r="A19" t="s">
        <v>86</v>
      </c>
      <c r="B19" t="s">
        <v>8</v>
      </c>
    </row>
    <row r="20" spans="1:2" x14ac:dyDescent="0.25">
      <c r="A20" t="s">
        <v>87</v>
      </c>
      <c r="B20" t="s">
        <v>36</v>
      </c>
    </row>
    <row r="21" spans="1:2" x14ac:dyDescent="0.25">
      <c r="A21" t="s">
        <v>88</v>
      </c>
      <c r="B21" t="s">
        <v>44</v>
      </c>
    </row>
    <row r="22" spans="1:2" x14ac:dyDescent="0.25">
      <c r="A22" t="s">
        <v>89</v>
      </c>
      <c r="B22" t="s">
        <v>39</v>
      </c>
    </row>
    <row r="23" spans="1:2" x14ac:dyDescent="0.25">
      <c r="A23" t="s">
        <v>90</v>
      </c>
      <c r="B23" t="s">
        <v>37</v>
      </c>
    </row>
    <row r="24" spans="1:2" x14ac:dyDescent="0.25">
      <c r="A24" t="s">
        <v>91</v>
      </c>
      <c r="B24" t="s">
        <v>33</v>
      </c>
    </row>
    <row r="25" spans="1:2" x14ac:dyDescent="0.25">
      <c r="A25" t="s">
        <v>92</v>
      </c>
      <c r="B25" t="s">
        <v>41</v>
      </c>
    </row>
    <row r="26" spans="1:2" x14ac:dyDescent="0.25">
      <c r="A26" t="s">
        <v>93</v>
      </c>
      <c r="B26" t="s">
        <v>25</v>
      </c>
    </row>
    <row r="27" spans="1:2" x14ac:dyDescent="0.25">
      <c r="A27" t="s">
        <v>94</v>
      </c>
      <c r="B27" t="s">
        <v>0</v>
      </c>
    </row>
    <row r="28" spans="1:2" x14ac:dyDescent="0.25">
      <c r="A28" t="s">
        <v>95</v>
      </c>
      <c r="B28" t="s">
        <v>9</v>
      </c>
    </row>
    <row r="29" spans="1:2" x14ac:dyDescent="0.25">
      <c r="A29" t="s">
        <v>96</v>
      </c>
      <c r="B29" t="s">
        <v>10</v>
      </c>
    </row>
    <row r="30" spans="1:2" x14ac:dyDescent="0.25">
      <c r="A30" t="s">
        <v>97</v>
      </c>
      <c r="B30" t="s">
        <v>43</v>
      </c>
    </row>
    <row r="31" spans="1:2" x14ac:dyDescent="0.25">
      <c r="A31" t="s">
        <v>98</v>
      </c>
      <c r="B31" t="s">
        <v>17</v>
      </c>
    </row>
    <row r="32" spans="1:2" x14ac:dyDescent="0.25">
      <c r="A32" t="s">
        <v>99</v>
      </c>
      <c r="B32" t="s">
        <v>47</v>
      </c>
    </row>
    <row r="33" spans="1:2" x14ac:dyDescent="0.25">
      <c r="A33" t="s">
        <v>100</v>
      </c>
      <c r="B33" t="s">
        <v>38</v>
      </c>
    </row>
    <row r="34" spans="1:2" x14ac:dyDescent="0.25">
      <c r="A34" t="s">
        <v>101</v>
      </c>
      <c r="B34" t="s">
        <v>24</v>
      </c>
    </row>
    <row r="35" spans="1:2" x14ac:dyDescent="0.25">
      <c r="A35" t="s">
        <v>102</v>
      </c>
      <c r="B35" t="s">
        <v>4</v>
      </c>
    </row>
    <row r="36" spans="1:2" x14ac:dyDescent="0.25">
      <c r="A36" t="s">
        <v>103</v>
      </c>
      <c r="B36" t="s">
        <v>11</v>
      </c>
    </row>
    <row r="37" spans="1:2" x14ac:dyDescent="0.25">
      <c r="A37" t="s">
        <v>104</v>
      </c>
      <c r="B37" t="s">
        <v>42</v>
      </c>
    </row>
    <row r="38" spans="1:2" x14ac:dyDescent="0.25">
      <c r="A38" t="s">
        <v>105</v>
      </c>
      <c r="B38" t="s">
        <v>5</v>
      </c>
    </row>
    <row r="39" spans="1:2" x14ac:dyDescent="0.25">
      <c r="A39" t="s">
        <v>106</v>
      </c>
      <c r="B39" t="s">
        <v>3</v>
      </c>
    </row>
    <row r="40" spans="1:2" x14ac:dyDescent="0.25">
      <c r="A40" t="s">
        <v>107</v>
      </c>
      <c r="B40" t="s">
        <v>35</v>
      </c>
    </row>
    <row r="41" spans="1:2" x14ac:dyDescent="0.25">
      <c r="A41" t="s">
        <v>108</v>
      </c>
      <c r="B41" t="s">
        <v>31</v>
      </c>
    </row>
    <row r="42" spans="1:2" x14ac:dyDescent="0.25">
      <c r="A42" t="s">
        <v>109</v>
      </c>
      <c r="B42" t="s">
        <v>26</v>
      </c>
    </row>
    <row r="43" spans="1:2" x14ac:dyDescent="0.25">
      <c r="A43" t="s">
        <v>110</v>
      </c>
      <c r="B43" t="s">
        <v>22</v>
      </c>
    </row>
    <row r="44" spans="1:2" x14ac:dyDescent="0.25">
      <c r="A44" t="s">
        <v>111</v>
      </c>
      <c r="B44" t="s">
        <v>13</v>
      </c>
    </row>
    <row r="45" spans="1:2" x14ac:dyDescent="0.25">
      <c r="A45" t="s">
        <v>112</v>
      </c>
      <c r="B45" t="s">
        <v>30</v>
      </c>
    </row>
    <row r="46" spans="1:2" x14ac:dyDescent="0.25">
      <c r="A46" t="s">
        <v>113</v>
      </c>
      <c r="B46" t="s">
        <v>12</v>
      </c>
    </row>
    <row r="47" spans="1:2" x14ac:dyDescent="0.25">
      <c r="A47" t="s">
        <v>114</v>
      </c>
      <c r="B47" t="s">
        <v>52</v>
      </c>
    </row>
    <row r="48" spans="1:2" x14ac:dyDescent="0.25">
      <c r="A48" t="s">
        <v>115</v>
      </c>
      <c r="B48" t="s">
        <v>40</v>
      </c>
    </row>
    <row r="49" spans="1:2" x14ac:dyDescent="0.25">
      <c r="A49" t="s">
        <v>116</v>
      </c>
      <c r="B49" t="s">
        <v>6</v>
      </c>
    </row>
    <row r="50" spans="1:2" x14ac:dyDescent="0.25">
      <c r="A50" t="s">
        <v>117</v>
      </c>
      <c r="B50" t="s">
        <v>15</v>
      </c>
    </row>
    <row r="51" spans="1:2" x14ac:dyDescent="0.25">
      <c r="A51" t="s">
        <v>118</v>
      </c>
      <c r="B51" t="s">
        <v>45</v>
      </c>
    </row>
    <row r="52" spans="1:2" x14ac:dyDescent="0.25">
      <c r="A52" t="s">
        <v>119</v>
      </c>
      <c r="B52" t="s">
        <v>16</v>
      </c>
    </row>
    <row r="53" spans="1:2" x14ac:dyDescent="0.25">
      <c r="A53" t="s">
        <v>120</v>
      </c>
      <c r="B53" t="s">
        <v>20</v>
      </c>
    </row>
    <row r="54" spans="1:2" x14ac:dyDescent="0.25">
      <c r="A54" t="s">
        <v>121</v>
      </c>
      <c r="B54" t="s">
        <v>50</v>
      </c>
    </row>
    <row r="55" spans="1:2" x14ac:dyDescent="0.25">
      <c r="A55" t="s">
        <v>122</v>
      </c>
      <c r="B55" t="s">
        <v>28</v>
      </c>
    </row>
    <row r="56" spans="1:2" x14ac:dyDescent="0.25">
      <c r="A56" t="s">
        <v>123</v>
      </c>
      <c r="B56" t="s">
        <v>49</v>
      </c>
    </row>
    <row r="57" spans="1:2" x14ac:dyDescent="0.25">
      <c r="A57" t="s">
        <v>124</v>
      </c>
      <c r="B57" t="s">
        <v>125</v>
      </c>
    </row>
    <row r="58" spans="1:2" x14ac:dyDescent="0.25">
      <c r="A58" t="s">
        <v>126</v>
      </c>
      <c r="B58" t="s">
        <v>57</v>
      </c>
    </row>
    <row r="59" spans="1:2" x14ac:dyDescent="0.25">
      <c r="A59" t="s">
        <v>127</v>
      </c>
      <c r="B59" t="s">
        <v>55</v>
      </c>
    </row>
    <row r="60" spans="1:2" x14ac:dyDescent="0.25">
      <c r="A60" t="s">
        <v>128</v>
      </c>
      <c r="B60" t="s">
        <v>48</v>
      </c>
    </row>
    <row r="61" spans="1:2" x14ac:dyDescent="0.25">
      <c r="A61" t="s">
        <v>129</v>
      </c>
      <c r="B61" t="s">
        <v>130</v>
      </c>
    </row>
    <row r="62" spans="1:2" x14ac:dyDescent="0.25">
      <c r="A62" t="s">
        <v>131</v>
      </c>
    </row>
    <row r="63" spans="1:2" x14ac:dyDescent="0.25">
      <c r="A63" t="s">
        <v>132</v>
      </c>
    </row>
    <row r="64" spans="1:2" x14ac:dyDescent="0.25">
      <c r="A64" t="s">
        <v>133</v>
      </c>
    </row>
    <row r="65" spans="1:2" x14ac:dyDescent="0.25">
      <c r="A65" t="s">
        <v>134</v>
      </c>
    </row>
    <row r="66" spans="1:2" x14ac:dyDescent="0.25">
      <c r="A66" t="s">
        <v>135</v>
      </c>
    </row>
    <row r="67" spans="1:2" x14ac:dyDescent="0.25">
      <c r="A67" t="s">
        <v>136</v>
      </c>
    </row>
    <row r="68" spans="1:2" x14ac:dyDescent="0.25">
      <c r="A68" t="s">
        <v>137</v>
      </c>
    </row>
    <row r="69" spans="1:2" x14ac:dyDescent="0.25">
      <c r="A69" t="s">
        <v>138</v>
      </c>
    </row>
    <row r="70" spans="1:2" x14ac:dyDescent="0.25">
      <c r="A70" t="s">
        <v>139</v>
      </c>
    </row>
    <row r="71" spans="1:2" x14ac:dyDescent="0.25">
      <c r="A71" t="s">
        <v>140</v>
      </c>
    </row>
    <row r="72" spans="1:2" x14ac:dyDescent="0.25">
      <c r="A72" t="s">
        <v>141</v>
      </c>
      <c r="B72" t="s">
        <v>142</v>
      </c>
    </row>
    <row r="73" spans="1:2" x14ac:dyDescent="0.25">
      <c r="A73" t="s">
        <v>143</v>
      </c>
      <c r="B73" t="s">
        <v>144</v>
      </c>
    </row>
    <row r="74" spans="1:2" x14ac:dyDescent="0.25">
      <c r="A74" t="s">
        <v>145</v>
      </c>
      <c r="B74" t="s">
        <v>146</v>
      </c>
    </row>
    <row r="75" spans="1:2" x14ac:dyDescent="0.25">
      <c r="A75" t="s">
        <v>147</v>
      </c>
      <c r="B75" t="s">
        <v>148</v>
      </c>
    </row>
    <row r="76" spans="1:2" x14ac:dyDescent="0.25">
      <c r="A76" t="s">
        <v>149</v>
      </c>
      <c r="B76" t="s">
        <v>56</v>
      </c>
    </row>
    <row r="77" spans="1:2" x14ac:dyDescent="0.25">
      <c r="A77" t="s">
        <v>150</v>
      </c>
      <c r="B77" t="s">
        <v>34</v>
      </c>
    </row>
    <row r="78" spans="1:2" x14ac:dyDescent="0.25">
      <c r="A78" t="s">
        <v>127</v>
      </c>
      <c r="B78" t="s">
        <v>151</v>
      </c>
    </row>
    <row r="79" spans="1:2" x14ac:dyDescent="0.25">
      <c r="A79" t="s">
        <v>152</v>
      </c>
      <c r="B79" t="s">
        <v>153</v>
      </c>
    </row>
    <row r="80" spans="1:2" x14ac:dyDescent="0.25">
      <c r="A80" t="s">
        <v>100</v>
      </c>
      <c r="B80" t="s">
        <v>154</v>
      </c>
    </row>
    <row r="81" spans="1:2" x14ac:dyDescent="0.25">
      <c r="A81" t="s">
        <v>155</v>
      </c>
      <c r="B81" t="s">
        <v>156</v>
      </c>
    </row>
    <row r="82" spans="1:2" x14ac:dyDescent="0.25">
      <c r="A82" t="s">
        <v>157</v>
      </c>
      <c r="B82" t="s">
        <v>158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6 6 c b 2 9 - 0 6 a 6 - 4 f 6 2 - b d 7 5 - a a c c 9 3 c a 1 5 9 0 "   x m l n s = " h t t p : / / s c h e m a s . m i c r o s o f t . c o m / D a t a M a s h u p " > A A A A A E k E A A B Q S w M E F A A C A A g A q g V U U J a p 7 C a o A A A A + A A A A B I A H A B D b 2 5 m a W c v U G F j a 2 F n Z S 5 4 b W w g o h g A K K A U A A A A A A A A A A A A A A A A A A A A A A A A A A A A h Y 9 N D o I w G E S v Q r q n L R h + Q j 7 K w q 0 k J k T j t q k V G q E Y W i x 3 c + G R v I I k i r p z O Z M 3 y Z v H 7 Q 7 F 1 L X e V Q 5 G 9 T p H A a b I k 1 r 0 R 6 X r H I 3 2 5 K e o Y L D l 4 s x r 6 c 2 w N t l k V I 4 a a y 8 Z I c 4 5 7 F a 4 H 2 o S U h q Q Q 7 m p R C M 7 7 i t t L N d C o s / q + H + F G O x f M i z E S Y y j O E l x l A Z A l h p K p b 9 I O B t j C u S n h P X Y 2 n G Q T G p / V w F Z I p D 3 C / Y E U E s D B B Q A A g A I A K o F V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B V R Q n p F / a T 8 B A A D N A g A A E w A c A E Z v c m 1 1 b G F z L 1 N l Y 3 R p b 2 4 x L m 0 g o h g A K K A U A A A A A A A A A A A A A A A A A A A A A A A A A A A A f Z B R b 4 I w F I X f S f g P T f c C C Q G 3 x 5 k 9 L C x x J o u S V b O H Z S E X u U I z a U 1 b 3 Q z h v w 8 E n U N n X y j n H j j n f h o X h k t B W P u 8 H d q W b e k c F K a E G T A Y z y B Z I X k g K z S 2 R e r D 5 E Y t G u U N E z + C D J 3 m E k p h U B j t 0 N y Y t b 4 P A h T + F / / k a 0 w 5 + F J l Q f M W v H B t Y r m M 5 z 7 z Y 7 1 P g C R R u O X Q F N D U d b 0 2 5 w k M D O q Y N q 8 c V O + N 8 t F N b 2 i Y g 8 j q m r P d G m n t 2 x f 1 Z w q E X k p V h H K 1 K U Q z 1 M 7 + V 1 5 Z 0 m e E F B X 1 i K l 1 Y v D b V B 4 p 6 Q Q K J C B S 0 h T a a C K X R G F W 1 z k 4 Q e y u G + / 6 z j G b 9 q X H C R t f 0 s 6 + n b O I n W v h q K + N o v O M q K 9 M T Y 6 K / G V 8 Y q n c I 9 B X L O S 2 B t q S 0 7 9 M 2 0 E n O z 3 y 3 g n V 6 3 w 6 J g c O x 9 0 P u 3 X 7 t D t c 7 F 2 5 t s X F f 3 2 H P 1 B L A Q I t A B Q A A g A I A K o F V F C W q e w m q A A A A P g A A A A S A A A A A A A A A A A A A A A A A A A A A A B D b 2 5 m a W c v U G F j a 2 F n Z S 5 4 b W x Q S w E C L Q A U A A I A C A C q B V R Q D 8 r p q 6 Q A A A D p A A A A E w A A A A A A A A A A A A A A A A D 0 A A A A W 0 N v b n R l b n R f V H l w Z X N d L n h t b F B L A Q I t A B Q A A g A I A K o F V F C e k X 9 p P w E A A M 0 C A A A T A A A A A A A A A A A A A A A A A O U B A A B G b 3 J t d W x h c y 9 T Z W N 0 a W 9 u M S 5 t U E s F B g A A A A A D A A M A w g A A A H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K A A A A A A A A J Q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0 Y X R l X 1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N 0 Y X R l X 1 R h Y m x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5 V D I z O j Q 1 O j I w L j Y z N z A 0 N j F a I i A v P j x F b n R y e S B U e X B l P S J G a W x s Q 2 9 s d W 1 u V H l w Z X M i I F Z h b H V l P S J z Q U F B P S I g L z 4 8 R W 5 0 c n k g V H l w Z T 0 i R m l s b E N v b H V t b k 5 h b W V z I i B W Y W x 1 Z T 0 i c 1 s m c X V v d D t O Y W 1 l I G F u Z C B z d G F 0 d X M g b 2 Y g c m V n a W 9 u J n F 1 b 3 Q 7 L C Z x d W 9 0 O 1 V T U F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V 9 U Y W J s Z S 9 D a G F u Z 2 V k I F R 5 c G U u e 0 5 h b W U g Y W 5 k I H N 0 Y X R 1 c y B v Z i B y Z W d p b 2 4 s M X 0 m c X V v d D s s J n F 1 b 3 Q 7 U 2 V j d G l v b j E v U 3 R h d G V f V G F i b G U v Q 2 h h b m d l Z C B U e X B l L n t V U 1 B T L D Z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0 Y X R l X 1 R h Y m x l L 0 N o Y W 5 n Z W Q g V H l w Z S 5 7 T m F t Z S B h b m Q g c 3 R h d H V z I G 9 m I H J l Z 2 l v b i w x f S Z x d W 9 0 O y w m c X V v d D t T Z W N 0 a W 9 u M S 9 T d G F 0 Z V 9 U Y W J s Z S 9 D a G F u Z 2 V k I F R 5 c G U u e 1 V T U F M s N n 0 m c X V v d D t d L C Z x d W 9 0 O 1 J l b G F 0 a W 9 u c 2 h p c E l u Z m 8 m c X V v d D s 6 W 1 1 9 I i A v P j x F b n R y e S B U e X B l P S J R d W V y e U l E I i B W Y W x 1 Z T 0 i c z h j M W U 1 M D M 5 L W E 5 O W M t N D h j O C 0 4 M G Y 0 L T A 1 Y T U 3 M m N m Y T R m M S I g L z 4 8 L 1 N 0 Y W J s Z U V u d H J p Z X M + P C 9 J d G V t P j x J d G V t P j x J d G V t T G 9 j Y X R p b 2 4 + P E l 0 Z W 1 U e X B l P k Z v c m 1 1 b G E 8 L 0 l 0 Z W 1 U e X B l P j x J d G V t U G F 0 a D 5 T Z W N 0 a W 9 u M S 9 T d G F 0 Z V 9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V 9 U Y W J s Z S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X 1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f V G F i b G U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s A r X o 4 k + E K L C Q v 2 W 1 J Z S A A A A A A C A A A A A A A Q Z g A A A A E A A C A A A A D m R x w V z F T 5 h u S t 9 z t N F w h D E Y V i + 2 q x 0 T h v 5 e W 7 C k q 8 N w A A A A A O g A A A A A I A A C A A A A D W T m V q 5 M A h w 2 H L + A l J o 9 y H q 7 a V y k v y 4 m a Y J y j 0 0 c 5 C c l A A A A B I V U Z v s X C Q Y 1 v Z O S g q G 1 D U W 1 R q Z D H l X a i w u z n T M c a 9 G v 4 U J J H G / j p V A F x H g o h w w b 7 x J n e + k R 7 7 E z i l H s k W V u r j r x 3 J 0 v R g A o k f s c 8 7 I m 7 M 2 U A A A A C + g C F E C M 1 U X G z B Y Y e Z w c 5 V r I u s C f q y o J M b 6 E 4 a 9 l T W C H p X A h x s o T H h f F P z L X U Y 6 l / t q o c B m X n z 3 N 2 1 + 4 V M g w z 2 < / D a t a M a s h u p > 
</file>

<file path=customXml/itemProps1.xml><?xml version="1.0" encoding="utf-8"?>
<ds:datastoreItem xmlns:ds="http://schemas.openxmlformats.org/officeDocument/2006/customXml" ds:itemID="{D68166C6-6AAF-4F4F-BE8A-40D8F31089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Txns_by_State</vt:lpstr>
      <vt:lpstr>State_Abbreviations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DeChesare</cp:lastModifiedBy>
  <dcterms:created xsi:type="dcterms:W3CDTF">2016-08-11T21:28:41Z</dcterms:created>
  <dcterms:modified xsi:type="dcterms:W3CDTF">2020-02-19T23:47:54Z</dcterms:modified>
</cp:coreProperties>
</file>